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600"/>
  </bookViews>
  <sheets>
    <sheet name="Реестр похищенных БСО" sheetId="4" r:id="rId1"/>
    <sheet name="Справочники" sheetId="3" state="hidden" r:id="rId2"/>
  </sheets>
  <definedNames>
    <definedName name="_xlnm.Print_Titles" localSheetId="0">'Реестр похищенных БСО'!$8:$8</definedName>
    <definedName name="_xlnm.Print_Area" localSheetId="0">'Реестр похищенных БСО'!$A:$L</definedName>
  </definedNames>
  <calcPr calcId="125725"/>
</workbook>
</file>

<file path=xl/calcChain.xml><?xml version="1.0" encoding="utf-8"?>
<calcChain xmlns="http://schemas.openxmlformats.org/spreadsheetml/2006/main">
  <c r="M23" i="4"/>
  <c r="N23"/>
  <c r="M24"/>
  <c r="N24"/>
  <c r="A15"/>
  <c r="A14"/>
  <c r="A11"/>
  <c r="M11"/>
  <c r="N11"/>
  <c r="M12"/>
  <c r="N12"/>
  <c r="M13"/>
  <c r="N13"/>
  <c r="M14"/>
  <c r="N14"/>
  <c r="N22"/>
  <c r="M22"/>
  <c r="N21"/>
  <c r="M21"/>
  <c r="N25"/>
  <c r="M25"/>
  <c r="N20"/>
  <c r="M20"/>
  <c r="N19"/>
  <c r="M19"/>
  <c r="N18"/>
  <c r="M18"/>
  <c r="N17"/>
  <c r="M17"/>
  <c r="N16"/>
  <c r="M16"/>
  <c r="M15" l="1"/>
  <c r="N15"/>
  <c r="E5" l="1"/>
</calcChain>
</file>

<file path=xl/comments1.xml><?xml version="1.0" encoding="utf-8"?>
<comments xmlns="http://schemas.openxmlformats.org/spreadsheetml/2006/main">
  <authors>
    <author>Беннер Марина Викторовна</author>
  </authors>
  <commentLis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Заполнять не нужно, т.к. заполняется автоматически после ввода периода в яч. E6 и F6</t>
        </r>
      </text>
    </comment>
  </commentList>
</comments>
</file>

<file path=xl/sharedStrings.xml><?xml version="1.0" encoding="utf-8"?>
<sst xmlns="http://schemas.openxmlformats.org/spreadsheetml/2006/main" count="243" uniqueCount="177">
  <si>
    <t xml:space="preserve">Наименование страховой организации: </t>
  </si>
  <si>
    <t>Рег. номер страховой организации:</t>
  </si>
  <si>
    <t>1</t>
  </si>
  <si>
    <t>2</t>
  </si>
  <si>
    <t>3</t>
  </si>
  <si>
    <t>4</t>
  </si>
  <si>
    <t>Справочник периодов</t>
  </si>
  <si>
    <t>Справочник СК</t>
  </si>
  <si>
    <t>№ п/п</t>
  </si>
  <si>
    <t>Рег. номер</t>
  </si>
  <si>
    <t>ПОЛНОЕ НАИМЕНОВАНИЕ</t>
  </si>
  <si>
    <t>КРАТКОЕ НАИМЕНОВАНИЕ</t>
  </si>
  <si>
    <t>Общество с ограниченной ответственностью "Абсолют Страхование"</t>
  </si>
  <si>
    <t>ООО "Абсолют Страхование"</t>
  </si>
  <si>
    <t>Общество с ограниченной ответственностью "Страховая фирма "Адонис"</t>
  </si>
  <si>
    <t>ООО "СФ "Адонис"</t>
  </si>
  <si>
    <t>Акционерное общество "АльфаСтрахование"</t>
  </si>
  <si>
    <t>АО "АльфаСтрахование"</t>
  </si>
  <si>
    <t>Акционерное общество Страховая компания "Армеец"</t>
  </si>
  <si>
    <t>АО СК "Армеец"</t>
  </si>
  <si>
    <t>Публичное акционерное общество "АСКО-СТРАХОВАНИЕ"</t>
  </si>
  <si>
    <t>ПАО "АСКО-СТРАХОВАНИЕ"</t>
  </si>
  <si>
    <t>Акционерное общество "Страховая компания "Астро-Волга"</t>
  </si>
  <si>
    <t>АО "СК "Астро-Волга"</t>
  </si>
  <si>
    <t>Акционерное общество Страховая компания "БАСК"</t>
  </si>
  <si>
    <t>АО СК "БАСК"</t>
  </si>
  <si>
    <t>Акционерное общество "Боровицкое страховое общество"</t>
  </si>
  <si>
    <t>АО "Боровицкое страховое общество"</t>
  </si>
  <si>
    <t>Общество с ограниченной ответственностью Страховое общество "ВЕРНА"</t>
  </si>
  <si>
    <t>ООО СО "ВЕРНА"</t>
  </si>
  <si>
    <t>Страховое акционерное общество "ВСК"</t>
  </si>
  <si>
    <t>САО "ВСК"</t>
  </si>
  <si>
    <t>Акционерное общество "Страховая компания ГАЙДЕ"</t>
  </si>
  <si>
    <t>АО "СК ГАЙДЕ"</t>
  </si>
  <si>
    <t>Общество с ограниченной ответственностью Страховая Компания "Гелиос"</t>
  </si>
  <si>
    <t>ООО Страховая Компания "Гелиос"</t>
  </si>
  <si>
    <t>Общество с ограниченной ответственностью Страховое общество "Геополис"</t>
  </si>
  <si>
    <t>ООО СО "Геополис"</t>
  </si>
  <si>
    <t>Акционерное общество "Страховая компания "Двадцать первый век"</t>
  </si>
  <si>
    <t>АО СК "Двадцать первый век"</t>
  </si>
  <si>
    <t>Общество с ограниченной ответственностью "РУССКОЕ СТРАХОВОЕ ОБЩЕСТВО "ЕВРОИНС"</t>
  </si>
  <si>
    <t>ООО РСО "ЕВРОИНС"</t>
  </si>
  <si>
    <t>Общество с ограниченной ответственностью "Зетта Страхование"</t>
  </si>
  <si>
    <t>ООО "Зетта Страхование"</t>
  </si>
  <si>
    <t>Страховое публичное акционерное общество "Ингосстрах"</t>
  </si>
  <si>
    <t>СПАО "Ингосстрах"</t>
  </si>
  <si>
    <t>Либерти Страхование (Акционерное общество)</t>
  </si>
  <si>
    <t>Либерти Страхование (АО)</t>
  </si>
  <si>
    <t>Акционерное общество "Московская акционерная страховая компания"</t>
  </si>
  <si>
    <t>АО "МАКС"</t>
  </si>
  <si>
    <t>Общество с ограниченной ответственностью "Страховая компания "Мегарусс-Д"</t>
  </si>
  <si>
    <t>ООО "СК "Мегарусс-Д"</t>
  </si>
  <si>
    <t>Страховое Акционерное Общество "Медэкспресс"</t>
  </si>
  <si>
    <t>САО "Медэкспресс"</t>
  </si>
  <si>
    <t>Страховое акционерное общество "Надежда"</t>
  </si>
  <si>
    <t>САО "Надежда"</t>
  </si>
  <si>
    <t xml:space="preserve"> Общество с ограниченной ответственностью "Национальная страховая группа-"РОСЭНЕРГО"</t>
  </si>
  <si>
    <t>ООО "НСГ-"РОСЭНЕРГО"</t>
  </si>
  <si>
    <t>Акционерное общество "Объединенная страховая компания"</t>
  </si>
  <si>
    <t>АО "ОСК"</t>
  </si>
  <si>
    <t>Акционерное общество "Страховая компания "ПАРИ"</t>
  </si>
  <si>
    <t>АО "СК "ПАРИ"</t>
  </si>
  <si>
    <t>Общество с ограниченной ответственностью Страховая компания "Паритет-СК"</t>
  </si>
  <si>
    <t>ООО СК "Паритет-СК"</t>
  </si>
  <si>
    <t>Общество с ограниченной ответственностью "Поволжский страховой альянс"</t>
  </si>
  <si>
    <t>ООО "ПСА"</t>
  </si>
  <si>
    <t>Акционерное общество "Страховая Компания "ПОЛИС-ГАРАНТ"</t>
  </si>
  <si>
    <t>АО "Страховая Компания "ПОЛИС-ГАРАНТ"</t>
  </si>
  <si>
    <t>Общество с ограниченной ответственностью  "ПРОМИНСТРАХ"</t>
  </si>
  <si>
    <t>ООО "ПРОМИНСТРАХ"</t>
  </si>
  <si>
    <t xml:space="preserve"> Акционерное общество "Группа Ренессанс Страхование"</t>
  </si>
  <si>
    <t>АО "Группа Ренессанс Страхование"</t>
  </si>
  <si>
    <t>Страховое публичное акционерное общество "РЕСО-Гарантия"</t>
  </si>
  <si>
    <t xml:space="preserve"> Общество с ограниченной ответственностью "Страховая компания "РЕСО-Шанс"</t>
  </si>
  <si>
    <t>ООО СК "РЕСО-Шанс"</t>
  </si>
  <si>
    <t>Публичное акционерное общество Страховая Компания "Росгосстрах"</t>
  </si>
  <si>
    <t>ПАО СК "Росгосстрах"</t>
  </si>
  <si>
    <t xml:space="preserve"> Общество с ограниченной ответственностью "Страховая компания "СЕРВИСРЕЗЕРВ"</t>
  </si>
  <si>
    <t>ООО "СК "СЕРВИСРЕЗЕРВ"</t>
  </si>
  <si>
    <t xml:space="preserve"> Общество с ограниченной ответственностью "Страховая компания "Сибирский Дом Страхования"</t>
  </si>
  <si>
    <t>ООО "Страховая компания "СДС"</t>
  </si>
  <si>
    <t>Акционерное общество "Страховое общество газовой промышленности"</t>
  </si>
  <si>
    <t>АО "СОГАЗ"</t>
  </si>
  <si>
    <t xml:space="preserve"> Общество с ограниченной ответственностью "Страховая Компания "Согласие"</t>
  </si>
  <si>
    <t>ООО "СК "Согласие"</t>
  </si>
  <si>
    <t>Акционерное общество Страховая группа "Спасские ворота"</t>
  </si>
  <si>
    <t>АО СГ "Спасские ворота"</t>
  </si>
  <si>
    <t>Акционерное общество "Страховая компания "Стерх"</t>
  </si>
  <si>
    <t>АО СК "Стерх"</t>
  </si>
  <si>
    <t>Акционерное общество "Страховая бизнес группа"</t>
  </si>
  <si>
    <t>АО  "Страховая бизнес группа"</t>
  </si>
  <si>
    <t xml:space="preserve"> Общество с ограниченной ответственностью "Страховое общество "Сургутнефтегаз"</t>
  </si>
  <si>
    <t>ООО "Страховое общество "Сургутнефтегаз"</t>
  </si>
  <si>
    <t>Акционерное общество "Страховое общество "Талисман"</t>
  </si>
  <si>
    <t>АО "СО "Талисман"</t>
  </si>
  <si>
    <t>Акционерное общество "Тинькофф Страхование"</t>
  </si>
  <si>
    <t>АО "Тинькофф Страхование"</t>
  </si>
  <si>
    <t>Акционерное общество Страховая компания "Чулпан"</t>
  </si>
  <si>
    <t>АО СК "Чулпан"</t>
  </si>
  <si>
    <t>Публичное акционерное общество "Страховая акционерная компания "ЭНЕРГОГАРАНТ"</t>
  </si>
  <si>
    <t>ПАО "САК "ЭНЕРГОГАРАНТ"</t>
  </si>
  <si>
    <t>Страховое акционерное общество ЭРГО</t>
  </si>
  <si>
    <t>САО ЭРГО</t>
  </si>
  <si>
    <t>Акционерное общество "Государственная страховая компания "Югория"</t>
  </si>
  <si>
    <t>АО "ГСК "Югория"</t>
  </si>
  <si>
    <t>Реестр похищенных бланков страховых полисов ОСАГО</t>
  </si>
  <si>
    <t>12</t>
  </si>
  <si>
    <t>Наименование подразделения СК</t>
  </si>
  <si>
    <t>Сведения о похищенных бланках</t>
  </si>
  <si>
    <t>Серия</t>
  </si>
  <si>
    <t>Номер</t>
  </si>
  <si>
    <t>Сведения о держателе бланков или МОЛ, у которых бланки находились на хранении до хищения</t>
  </si>
  <si>
    <t>Наименование/ФИО держателя /МОЛ</t>
  </si>
  <si>
    <t>ИНН держателя (страхового посредника)</t>
  </si>
  <si>
    <t>Дата талона-уведомления</t>
  </si>
  <si>
    <t>Регист.номер заявления (№ КУСП)</t>
  </si>
  <si>
    <t>Наименование подразделения органов внутренних дел, принявшее заявление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</si>
  <si>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</si>
  <si>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</si>
  <si>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</si>
  <si>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</si>
  <si>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</si>
  <si>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</si>
  <si>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</si>
  <si>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</si>
  <si>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</si>
  <si>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За период (год/месяц):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</si>
  <si>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</si>
  <si>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</si>
  <si>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</si>
  <si>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</si>
  <si>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</si>
  <si>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</si>
  <si>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</si>
  <si>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</si>
  <si>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</si>
  <si>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</si>
  <si>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</si>
  <si>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</si>
  <si>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</si>
  <si>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</si>
  <si>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</si>
  <si>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Месяц</t>
  </si>
  <si>
    <t>Наименование СК</t>
  </si>
  <si>
    <t>Агент ФЛ</t>
  </si>
  <si>
    <t>Агент ЮЛ</t>
  </si>
  <si>
    <t>МОЛ</t>
  </si>
  <si>
    <r>
      <t>Шт.сотрудник</t>
    </r>
    <r>
      <rPr>
        <i/>
        <sz val="8"/>
        <color theme="1"/>
        <rFont val="Arial"/>
        <family val="2"/>
        <charset val="204"/>
      </rPr>
      <t xml:space="preserve"> (держатель)</t>
    </r>
  </si>
  <si>
    <t xml:space="preserve">Тип держателя-МОЛ </t>
  </si>
  <si>
    <t>Серии</t>
  </si>
  <si>
    <t>ККК</t>
  </si>
  <si>
    <t>МММ</t>
  </si>
  <si>
    <t>ЕЕЕ</t>
  </si>
  <si>
    <t>Рег. ном. СК</t>
  </si>
  <si>
    <t>наименование должности руководителя подразделения страховщика, ответственного за учет бланков строгой отчетности</t>
  </si>
  <si>
    <t>подпись</t>
  </si>
  <si>
    <t>Исполнитель:</t>
  </si>
  <si>
    <t>наименование должности</t>
  </si>
  <si>
    <t>Тип держателя-МОЛ (Агент ФЛ/Агент ЮЛ/Штатный сотрудник/МОЛ</t>
  </si>
  <si>
    <t>Контактные данные исполнителя:</t>
  </si>
  <si>
    <t>За период*</t>
  </si>
  <si>
    <t>РРР</t>
  </si>
  <si>
    <t>САО "РЕСО-Гарантия"</t>
  </si>
  <si>
    <t>Высоцкий С.С.</t>
  </si>
  <si>
    <t>Начальник управления</t>
  </si>
  <si>
    <t>Зам. начальника отдела</t>
  </si>
  <si>
    <t>Кораблин Д.С.</t>
  </si>
  <si>
    <t>Телефон: 8-495-730-30-00 (28-98)</t>
  </si>
  <si>
    <t>2021г.</t>
  </si>
  <si>
    <t>e-mail: kords@reso.ru</t>
  </si>
  <si>
    <t>мая</t>
  </si>
  <si>
    <t>Филиал САО "РЕСО-Гарантия" в Волгоградской области</t>
  </si>
  <si>
    <t>КАЛИНИН ПАВЕЛ ВЛАДИМИРОВИЧ</t>
  </si>
  <si>
    <t>Филиал САО "РЕСО-Гарантия" г.Челябинск</t>
  </si>
  <si>
    <t>КАРАМОВ ФАРИТ ФАЙЗЕЛХАКОВИЧ</t>
  </si>
  <si>
    <t>ОП № 3 УМВД России по г. Волгоград</t>
  </si>
  <si>
    <t>ОП "Центральный" УМВД России по г. Челябинск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</si>
</sst>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dd/mm/yy;@"/>
  </numFmts>
  <fonts count="52"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0" tint="-0.34998626667073579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4"/>
      <color theme="0" tint="-0.499984740745262"/>
      <name val="Arial"/>
      <family val="2"/>
      <charset val="204"/>
    </font>
    <font>
      <sz val="8"/>
      <color theme="0" tint="-0.499984740745262"/>
      <name val="Arial"/>
      <family val="2"/>
      <charset val="204"/>
    </font>
    <font>
      <i/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10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9">
    <xf numFmtId="0" fontId="0" fillId="0" borderId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0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20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2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2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2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3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1" fillId="35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1" fillId="36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21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38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1" fillId="3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22" fillId="40" borderId="1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23" fillId="41" borderId="13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41" borderId="12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25" fillId="0" borderId="14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26" fillId="0" borderId="15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27" fillId="0" borderId="16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8" fillId="0" borderId="17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9" fillId="42" borderId="18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31" fillId="43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7" fillId="3" borderId="0" applyNumberFormat="0" applyBorder="0" applyAlignment="0" applyProtection="0"/>
    <xf numFmtId="0" fontId="32" fillId="4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45" borderId="19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34" fillId="0" borderId="20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6" fillId="4" borderId="0" applyNumberFormat="0" applyBorder="0" applyAlignment="0" applyProtection="0"/>
    <xf numFmtId="0" fontId="36" fillId="46" borderId="0" applyNumberFormat="0" applyBorder="0" applyAlignment="0" applyProtection="0"/>
    <xf numFmtId="0" fontId="6" fillId="4" borderId="0" applyNumberFormat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11" xfId="0" applyBorder="1"/>
    <xf numFmtId="0" fontId="37" fillId="0" borderId="0" xfId="0" applyFont="1" applyAlignment="1" applyProtection="1">
      <alignment vertical="center"/>
    </xf>
    <xf numFmtId="0" fontId="19" fillId="0" borderId="0" xfId="0" applyFont="1" applyProtection="1"/>
    <xf numFmtId="0" fontId="19" fillId="0" borderId="0" xfId="0" applyFont="1" applyAlignment="1" applyProtection="1">
      <alignment vertical="center"/>
    </xf>
    <xf numFmtId="0" fontId="0" fillId="0" borderId="0" xfId="0" applyFont="1" applyProtection="1"/>
    <xf numFmtId="0" fontId="39" fillId="0" borderId="0" xfId="0" applyFont="1" applyAlignment="1" applyProtection="1">
      <alignment wrapText="1"/>
    </xf>
    <xf numFmtId="0" fontId="39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right" vertical="center" wrapText="1"/>
    </xf>
    <xf numFmtId="0" fontId="0" fillId="47" borderId="11" xfId="0" applyFill="1" applyBorder="1"/>
    <xf numFmtId="0" fontId="0" fillId="47" borderId="11" xfId="0" applyFont="1" applyFill="1" applyBorder="1"/>
    <xf numFmtId="0" fontId="44" fillId="0" borderId="0" xfId="0" applyFont="1" applyAlignment="1" applyProtection="1">
      <alignment horizontal="right" vertical="center" wrapText="1"/>
    </xf>
    <xf numFmtId="0" fontId="41" fillId="47" borderId="11" xfId="0" applyFont="1" applyFill="1" applyBorder="1" applyAlignment="1" applyProtection="1">
      <alignment horizontal="center" vertical="center"/>
    </xf>
    <xf numFmtId="0" fontId="41" fillId="47" borderId="21" xfId="0" applyFont="1" applyFill="1" applyBorder="1" applyAlignment="1" applyProtection="1">
      <alignment horizontal="center" vertical="center"/>
    </xf>
    <xf numFmtId="0" fontId="0" fillId="47" borderId="23" xfId="0" applyFont="1" applyFill="1" applyBorder="1" applyProtection="1"/>
    <xf numFmtId="0" fontId="0" fillId="47" borderId="22" xfId="0" applyFont="1" applyFill="1" applyBorder="1" applyProtection="1"/>
    <xf numFmtId="0" fontId="45" fillId="47" borderId="0" xfId="0" applyFont="1" applyFill="1" applyAlignment="1" applyProtection="1">
      <alignment horizontal="center" vertical="center"/>
    </xf>
    <xf numFmtId="0" fontId="46" fillId="0" borderId="0" xfId="0" applyFont="1" applyProtection="1"/>
    <xf numFmtId="0" fontId="47" fillId="0" borderId="0" xfId="0" applyFont="1" applyAlignment="1" applyProtection="1">
      <alignment wrapText="1"/>
    </xf>
    <xf numFmtId="0" fontId="46" fillId="0" borderId="0" xfId="0" applyFont="1" applyAlignment="1" applyProtection="1">
      <alignment horizontal="center"/>
    </xf>
    <xf numFmtId="0" fontId="37" fillId="0" borderId="0" xfId="0" applyFont="1"/>
    <xf numFmtId="0" fontId="0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center" vertical="center"/>
    </xf>
    <xf numFmtId="0" fontId="47" fillId="0" borderId="0" xfId="0" applyFont="1" applyAlignment="1" applyProtection="1">
      <alignment horizontal="center" wrapText="1"/>
    </xf>
    <xf numFmtId="0" fontId="43" fillId="0" borderId="11" xfId="0" applyFont="1" applyBorder="1" applyAlignment="1" applyProtection="1">
      <alignment horizontal="center" vertical="center" wrapText="1"/>
    </xf>
    <xf numFmtId="165" fontId="0" fillId="0" borderId="0" xfId="0" applyNumberFormat="1" applyFont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46" fillId="0" borderId="0" xfId="0" applyFont="1" applyAlignment="1" applyProtection="1">
      <alignment horizontal="center" vertical="center"/>
    </xf>
    <xf numFmtId="0" fontId="46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165" fontId="50" fillId="0" borderId="0" xfId="0" applyNumberFormat="1" applyFont="1" applyBorder="1" applyAlignment="1" applyProtection="1">
      <alignment horizontal="center" vertical="center" wrapText="1"/>
    </xf>
    <xf numFmtId="0" fontId="50" fillId="0" borderId="0" xfId="0" applyFont="1" applyBorder="1" applyAlignment="1" applyProtection="1">
      <alignment vertical="center" wrapText="1"/>
    </xf>
    <xf numFmtId="0" fontId="19" fillId="0" borderId="11" xfId="0" applyFont="1" applyFill="1" applyBorder="1" applyAlignment="1" applyProtection="1">
      <alignment horizontal="center" vertical="center"/>
    </xf>
    <xf numFmtId="0" fontId="19" fillId="48" borderId="11" xfId="0" applyFont="1" applyFill="1" applyBorder="1" applyAlignment="1" applyProtection="1">
      <alignment horizontal="center" vertical="center"/>
    </xf>
    <xf numFmtId="0" fontId="46" fillId="48" borderId="11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43" fillId="0" borderId="11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vertical="center"/>
    </xf>
    <xf numFmtId="1" fontId="19" fillId="0" borderId="0" xfId="0" applyNumberFormat="1" applyFont="1" applyBorder="1" applyAlignment="1" applyProtection="1">
      <alignment horizontal="center" vertical="center"/>
    </xf>
    <xf numFmtId="0" fontId="51" fillId="0" borderId="24" xfId="0" applyFont="1" applyBorder="1" applyAlignment="1" applyProtection="1">
      <alignment horizontal="center" vertical="center" wrapText="1"/>
    </xf>
    <xf numFmtId="1" fontId="51" fillId="0" borderId="0" xfId="0" applyNumberFormat="1" applyFont="1" applyBorder="1" applyAlignment="1" applyProtection="1">
      <alignment horizontal="center" vertical="center" wrapText="1"/>
    </xf>
    <xf numFmtId="1" fontId="19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19" fillId="0" borderId="10" xfId="0" applyFont="1" applyFill="1" applyBorder="1" applyAlignment="1" applyProtection="1">
      <alignment vertical="center"/>
    </xf>
    <xf numFmtId="0" fontId="51" fillId="0" borderId="0" xfId="0" applyFont="1" applyBorder="1" applyAlignment="1" applyProtection="1">
      <alignment vertical="center" wrapText="1"/>
    </xf>
    <xf numFmtId="0" fontId="19" fillId="0" borderId="23" xfId="0" applyFont="1" applyFill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14" fontId="19" fillId="0" borderId="11" xfId="0" applyNumberFormat="1" applyFont="1" applyFill="1" applyBorder="1" applyAlignment="1" applyProtection="1">
      <alignment horizontal="left" vertical="top"/>
    </xf>
    <xf numFmtId="0" fontId="19" fillId="0" borderId="11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top"/>
    </xf>
    <xf numFmtId="0" fontId="39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left" wrapText="1"/>
    </xf>
    <xf numFmtId="0" fontId="43" fillId="0" borderId="11" xfId="0" applyFont="1" applyBorder="1" applyAlignment="1" applyProtection="1">
      <alignment horizontal="center" vertical="center" wrapText="1"/>
    </xf>
    <xf numFmtId="0" fontId="41" fillId="0" borderId="21" xfId="0" applyNumberFormat="1" applyFont="1" applyFill="1" applyBorder="1" applyAlignment="1" applyProtection="1">
      <alignment horizontal="left" vertical="center"/>
    </xf>
    <xf numFmtId="0" fontId="41" fillId="0" borderId="23" xfId="0" applyNumberFormat="1" applyFont="1" applyFill="1" applyBorder="1" applyAlignment="1" applyProtection="1">
      <alignment horizontal="left" vertical="center"/>
    </xf>
    <xf numFmtId="0" fontId="41" fillId="0" borderId="22" xfId="0" applyNumberFormat="1" applyFont="1" applyFill="1" applyBorder="1" applyAlignment="1" applyProtection="1">
      <alignment horizontal="left" vertical="center"/>
    </xf>
    <xf numFmtId="0" fontId="46" fillId="48" borderId="11" xfId="0" applyFont="1" applyFill="1" applyBorder="1" applyAlignment="1" applyProtection="1">
      <alignment horizontal="center" vertical="center"/>
    </xf>
    <xf numFmtId="0" fontId="40" fillId="0" borderId="21" xfId="0" applyFont="1" applyBorder="1" applyAlignment="1" applyProtection="1">
      <alignment horizontal="right" vertical="center" wrapText="1"/>
    </xf>
    <xf numFmtId="0" fontId="40" fillId="0" borderId="23" xfId="0" applyFont="1" applyBorder="1" applyAlignment="1" applyProtection="1">
      <alignment horizontal="right" vertical="center" wrapText="1"/>
    </xf>
    <xf numFmtId="0" fontId="40" fillId="0" borderId="22" xfId="0" applyFont="1" applyBorder="1" applyAlignment="1" applyProtection="1">
      <alignment horizontal="right" vertical="center" wrapText="1"/>
    </xf>
    <xf numFmtId="0" fontId="43" fillId="48" borderId="11" xfId="0" applyFont="1" applyFill="1" applyBorder="1" applyAlignment="1" applyProtection="1">
      <alignment horizontal="center" vertical="center" wrapText="1"/>
    </xf>
    <xf numFmtId="0" fontId="42" fillId="0" borderId="21" xfId="0" applyFont="1" applyBorder="1" applyAlignment="1" applyProtection="1">
      <alignment horizontal="right" vertical="center"/>
    </xf>
    <xf numFmtId="0" fontId="42" fillId="0" borderId="23" xfId="0" applyFont="1" applyBorder="1" applyAlignment="1" applyProtection="1">
      <alignment horizontal="right" vertical="center"/>
    </xf>
    <xf numFmtId="0" fontId="42" fillId="0" borderId="22" xfId="0" applyFont="1" applyBorder="1" applyAlignment="1" applyProtection="1">
      <alignment horizontal="right" vertical="center"/>
    </xf>
    <xf numFmtId="0" fontId="51" fillId="0" borderId="24" xfId="0" applyFont="1" applyBorder="1" applyAlignment="1" applyProtection="1">
      <alignment horizontal="center" vertical="center" wrapText="1"/>
    </xf>
    <xf numFmtId="0" fontId="19" fillId="48" borderId="11" xfId="0" applyFont="1" applyFill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center" vertical="center"/>
    </xf>
  </cellXfs>
  <cellStyles count="129">
    <cellStyle name="20% - Акцент1 2" xfId="1"/>
    <cellStyle name="20% - Акцент1 3" xfId="2"/>
    <cellStyle name="20% - Акцент1 4" xfId="3"/>
    <cellStyle name="20% - Акцент2 2" xfId="4"/>
    <cellStyle name="20% - Акцент2 3" xfId="5"/>
    <cellStyle name="20% - Акцент2 4" xfId="6"/>
    <cellStyle name="20% - Акцент3 2" xfId="7"/>
    <cellStyle name="20% - Акцент3 3" xfId="8"/>
    <cellStyle name="20% - Акцент3 4" xfId="9"/>
    <cellStyle name="20% - Акцент4 2" xfId="10"/>
    <cellStyle name="20% - Акцент4 3" xfId="11"/>
    <cellStyle name="20% - Акцент4 4" xfId="12"/>
    <cellStyle name="20% - Акцент5 2" xfId="13"/>
    <cellStyle name="20% - Акцент5 3" xfId="14"/>
    <cellStyle name="20% - Акцент5 4" xfId="15"/>
    <cellStyle name="20% - Акцент6 2" xfId="16"/>
    <cellStyle name="20% - Акцент6 3" xfId="17"/>
    <cellStyle name="20% - Акцент6 4" xfId="18"/>
    <cellStyle name="40% - Акцент1 2" xfId="19"/>
    <cellStyle name="40% - Акцент1 3" xfId="20"/>
    <cellStyle name="40% - Акцент1 4" xfId="21"/>
    <cellStyle name="40% - Акцент2 2" xfId="22"/>
    <cellStyle name="40% - Акцент2 3" xfId="23"/>
    <cellStyle name="40% - Акцент2 4" xfId="24"/>
    <cellStyle name="40% - Акцент3 2" xfId="25"/>
    <cellStyle name="40% - Акцент3 3" xfId="26"/>
    <cellStyle name="40% - Акцент3 4" xfId="27"/>
    <cellStyle name="40% - Акцент4 2" xfId="28"/>
    <cellStyle name="40% - Акцент4 3" xfId="29"/>
    <cellStyle name="40% - Акцент4 4" xfId="30"/>
    <cellStyle name="40% - Акцент5 2" xfId="31"/>
    <cellStyle name="40% - Акцент5 3" xfId="32"/>
    <cellStyle name="40% - Акцент5 4" xfId="33"/>
    <cellStyle name="40% - Акцент6 2" xfId="34"/>
    <cellStyle name="40% - Акцент6 3" xfId="35"/>
    <cellStyle name="40% - Акцент6 4" xfId="36"/>
    <cellStyle name="60% - Акцент1 2" xfId="37"/>
    <cellStyle name="60% - Акцент1 3" xfId="38"/>
    <cellStyle name="60% - Акцент1 4" xfId="39"/>
    <cellStyle name="60% - Акцент2 2" xfId="40"/>
    <cellStyle name="60% - Акцент2 3" xfId="41"/>
    <cellStyle name="60% - Акцент2 4" xfId="42"/>
    <cellStyle name="60% - Акцент3 2" xfId="43"/>
    <cellStyle name="60% - Акцент3 3" xfId="44"/>
    <cellStyle name="60% - Акцент3 4" xfId="45"/>
    <cellStyle name="60% - Акцент4 2" xfId="46"/>
    <cellStyle name="60% - Акцент4 3" xfId="47"/>
    <cellStyle name="60% - Акцент4 4" xfId="48"/>
    <cellStyle name="60% - Акцент5 2" xfId="49"/>
    <cellStyle name="60% - Акцент5 3" xfId="50"/>
    <cellStyle name="60% - Акцент5 4" xfId="51"/>
    <cellStyle name="60% - Акцент6 2" xfId="52"/>
    <cellStyle name="60% - Акцент6 3" xfId="53"/>
    <cellStyle name="60% - Акцент6 4" xfId="54"/>
    <cellStyle name="Акцент1 2" xfId="55"/>
    <cellStyle name="Акцент1 3" xfId="56"/>
    <cellStyle name="Акцент1 4" xfId="57"/>
    <cellStyle name="Акцент2 2" xfId="58"/>
    <cellStyle name="Акцент2 3" xfId="59"/>
    <cellStyle name="Акцент2 4" xfId="60"/>
    <cellStyle name="Акцент3 2" xfId="61"/>
    <cellStyle name="Акцент3 3" xfId="62"/>
    <cellStyle name="Акцент3 4" xfId="63"/>
    <cellStyle name="Акцент4 2" xfId="64"/>
    <cellStyle name="Акцент4 3" xfId="65"/>
    <cellStyle name="Акцент4 4" xfId="66"/>
    <cellStyle name="Акцент5 2" xfId="67"/>
    <cellStyle name="Акцент5 3" xfId="68"/>
    <cellStyle name="Акцент5 4" xfId="69"/>
    <cellStyle name="Акцент6 2" xfId="70"/>
    <cellStyle name="Акцент6 3" xfId="71"/>
    <cellStyle name="Акцент6 4" xfId="72"/>
    <cellStyle name="Ввод  2" xfId="73"/>
    <cellStyle name="Ввод  3" xfId="74"/>
    <cellStyle name="Ввод  4" xfId="75"/>
    <cellStyle name="Вывод 2" xfId="76"/>
    <cellStyle name="Вывод 3" xfId="77"/>
    <cellStyle name="Вывод 4" xfId="78"/>
    <cellStyle name="Вычисление 2" xfId="79"/>
    <cellStyle name="Вычисление 3" xfId="80"/>
    <cellStyle name="Вычисление 4" xfId="81"/>
    <cellStyle name="Заголовок 1 2" xfId="82"/>
    <cellStyle name="Заголовок 1 3" xfId="83"/>
    <cellStyle name="Заголовок 1 4" xfId="84"/>
    <cellStyle name="Заголовок 2 2" xfId="85"/>
    <cellStyle name="Заголовок 2 3" xfId="86"/>
    <cellStyle name="Заголовок 2 4" xfId="87"/>
    <cellStyle name="Заголовок 3 2" xfId="88"/>
    <cellStyle name="Заголовок 3 3" xfId="89"/>
    <cellStyle name="Заголовок 3 4" xfId="90"/>
    <cellStyle name="Заголовок 4 2" xfId="91"/>
    <cellStyle name="Заголовок 4 3" xfId="92"/>
    <cellStyle name="Заголовок 4 4" xfId="93"/>
    <cellStyle name="Итог 2" xfId="94"/>
    <cellStyle name="Итог 3" xfId="95"/>
    <cellStyle name="Итог 4" xfId="96"/>
    <cellStyle name="Контрольная ячейка 2" xfId="97"/>
    <cellStyle name="Контрольная ячейка 3" xfId="98"/>
    <cellStyle name="Контрольная ячейка 4" xfId="99"/>
    <cellStyle name="Название 2" xfId="100"/>
    <cellStyle name="Название 3" xfId="101"/>
    <cellStyle name="Название 4" xfId="102"/>
    <cellStyle name="Нейтральный 2" xfId="103"/>
    <cellStyle name="Нейтральный 3" xfId="104"/>
    <cellStyle name="Нейтральный 4" xfId="105"/>
    <cellStyle name="Обычный" xfId="0" builtinId="0"/>
    <cellStyle name="Обычный 2" xfId="106"/>
    <cellStyle name="Обычный 3" xfId="107"/>
    <cellStyle name="Обычный 4" xfId="108"/>
    <cellStyle name="Плохой 2" xfId="109"/>
    <cellStyle name="Плохой 3" xfId="110"/>
    <cellStyle name="Плохой 4" xfId="111"/>
    <cellStyle name="Пояснение 2" xfId="112"/>
    <cellStyle name="Пояснение 3" xfId="113"/>
    <cellStyle name="Пояснение 4" xfId="114"/>
    <cellStyle name="Примечание 2" xfId="115"/>
    <cellStyle name="Примечание 3" xfId="116"/>
    <cellStyle name="Примечание 4" xfId="117"/>
    <cellStyle name="Связанная ячейка 2" xfId="118"/>
    <cellStyle name="Связанная ячейка 3" xfId="119"/>
    <cellStyle name="Связанная ячейка 4" xfId="120"/>
    <cellStyle name="Текст предупреждения 2" xfId="121"/>
    <cellStyle name="Текст предупреждения 3" xfId="122"/>
    <cellStyle name="Текст предупреждения 4" xfId="123"/>
    <cellStyle name="Финансовый 2" xfId="124"/>
    <cellStyle name="Финансовый 3" xfId="125"/>
    <cellStyle name="Хороший 2" xfId="126"/>
    <cellStyle name="Хороший 3" xfId="127"/>
    <cellStyle name="Хороший 4" xfId="128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3" formatCode="#,##0"/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color theme="3"/>
        <name val="Arial"/>
        <scheme val="none"/>
      </font>
      <numFmt numFmtId="1" formatCode="0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wrapText="1" indent="0" relativeIndent="255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Таблица35" displayName="Таблица35" ref="A10:N25" totalsRowShown="0" headerRowDxfId="18" dataDxfId="16" headerRowBorderDxfId="17" tableBorderDxfId="15" totalsRowBorderDxfId="14">
  <autoFilter ref="A10:N25"/>
  <tableColumns count="14">
    <tableColumn id="1" name="1" dataDxfId="13">
      <calculatedColumnFormula>ROW(A1)</calculatedColumnFormula>
    </tableColumn>
    <tableColumn id="5" name="2" dataDxfId="12"/>
    <tableColumn id="17" name="3" dataDxfId="11"/>
    <tableColumn id="2" name="4" dataDxfId="10"/>
    <tableColumn id="6" name="5" dataDxfId="9"/>
    <tableColumn id="7" name="6" dataDxfId="8"/>
    <tableColumn id="8" name="7" dataDxfId="7"/>
    <tableColumn id="9" name="8" dataDxfId="6"/>
    <tableColumn id="3" name="9" dataDxfId="5"/>
    <tableColumn id="4" name="10" dataDxfId="4"/>
    <tableColumn id="10" name="11" dataDxfId="3"/>
    <tableColumn id="11" name="12" dataDxfId="2"/>
    <tableColumn id="16" name="13" dataDxfId="1">
      <calculatedColumnFormula>$E$6</calculatedColumnFormula>
    </tableColumn>
    <tableColumn id="15" name="14" dataDxfId="0">
      <calculatedColumnFormula>$F$6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R36"/>
  <sheetViews>
    <sheetView tabSelected="1" zoomScale="90" zoomScaleNormal="90" zoomScalePageLayoutView="85" workbookViewId="0">
      <pane xSplit="1" ySplit="10" topLeftCell="B11" activePane="bottomRight" state="frozen"/>
      <selection pane="topRight" activeCell="C1" sqref="C1"/>
      <selection pane="bottomLeft" activeCell="A10" sqref="A10"/>
      <selection pane="bottomRight" activeCell="D22" sqref="D22:D24"/>
    </sheetView>
  </sheetViews>
  <sheetFormatPr defaultRowHeight="12.75" outlineLevelCol="1"/>
  <cols>
    <col min="1" max="1" width="3.28515625" style="24" customWidth="1"/>
    <col min="2" max="2" width="22.28515625" style="6" customWidth="1"/>
    <col min="3" max="3" width="26.85546875" style="6" customWidth="1"/>
    <col min="4" max="4" width="66.42578125" style="6" customWidth="1"/>
    <col min="5" max="5" width="7" style="6" customWidth="1"/>
    <col min="6" max="6" width="12.28515625" style="6" customWidth="1"/>
    <col min="7" max="7" width="23.85546875" style="6" customWidth="1"/>
    <col min="8" max="8" width="39.28515625" style="6" bestFit="1" customWidth="1"/>
    <col min="9" max="9" width="22.140625" style="6" customWidth="1"/>
    <col min="10" max="10" width="11.85546875" style="6" customWidth="1"/>
    <col min="11" max="11" width="10.28515625" style="6" customWidth="1"/>
    <col min="12" max="12" width="47.5703125" style="6" customWidth="1"/>
    <col min="13" max="13" width="6.140625" style="22" hidden="1" customWidth="1" outlineLevel="1"/>
    <col min="14" max="14" width="11.42578125" style="20" hidden="1" customWidth="1" outlineLevel="1"/>
    <col min="15" max="15" width="13.42578125" style="6" customWidth="1" collapsed="1"/>
    <col min="16" max="16384" width="9.140625" style="6"/>
  </cols>
  <sheetData>
    <row r="1" spans="1:18" ht="30.75" customHeight="1"/>
    <row r="2" spans="1:18" ht="21.75" customHeight="1">
      <c r="B2" s="33"/>
      <c r="C2" s="33"/>
      <c r="D2" s="58" t="s">
        <v>105</v>
      </c>
      <c r="E2" s="58"/>
      <c r="F2" s="58"/>
      <c r="G2" s="58"/>
      <c r="H2" s="58"/>
      <c r="I2" s="33"/>
      <c r="J2" s="33"/>
      <c r="K2" s="7"/>
      <c r="L2" s="7"/>
      <c r="M2" s="26"/>
      <c r="N2" s="21"/>
    </row>
    <row r="3" spans="1:18" ht="8.25" customHeight="1">
      <c r="A3" s="8"/>
      <c r="B3" s="8"/>
      <c r="C3" s="8"/>
      <c r="D3" s="8"/>
      <c r="E3" s="8"/>
      <c r="F3" s="8"/>
      <c r="G3" s="8"/>
      <c r="H3" s="8"/>
      <c r="I3" s="8"/>
      <c r="J3" s="8"/>
      <c r="O3" s="59"/>
      <c r="P3" s="59"/>
      <c r="Q3" s="59"/>
      <c r="R3" s="59"/>
    </row>
    <row r="4" spans="1:18" ht="18" customHeight="1">
      <c r="A4" s="25"/>
      <c r="B4" s="3"/>
      <c r="C4" s="3"/>
      <c r="D4" s="14" t="s">
        <v>1</v>
      </c>
      <c r="E4" s="19">
        <v>1209</v>
      </c>
      <c r="F4" s="11"/>
      <c r="G4" s="11"/>
      <c r="H4" s="11"/>
      <c r="J4" s="10"/>
    </row>
    <row r="5" spans="1:18" ht="25.5" customHeight="1">
      <c r="A5" s="65" t="s">
        <v>0</v>
      </c>
      <c r="B5" s="66"/>
      <c r="C5" s="66"/>
      <c r="D5" s="67"/>
      <c r="E5" s="61" t="str">
        <f>IF($E$4="","",VLOOKUP($E$4,Справочники!$F$8:$H$54,3,0))</f>
        <v>САО "РЕСО-Гарантия"</v>
      </c>
      <c r="F5" s="62"/>
      <c r="G5" s="62"/>
      <c r="H5" s="63"/>
      <c r="J5" s="8"/>
      <c r="O5" s="9"/>
      <c r="P5" s="9"/>
      <c r="Q5" s="9"/>
      <c r="R5" s="9"/>
    </row>
    <row r="6" spans="1:18" ht="22.5" customHeight="1">
      <c r="A6" s="69" t="s">
        <v>126</v>
      </c>
      <c r="B6" s="70"/>
      <c r="C6" s="70"/>
      <c r="D6" s="71"/>
      <c r="E6" s="15">
        <v>2021</v>
      </c>
      <c r="F6" s="16" t="s">
        <v>132</v>
      </c>
      <c r="G6" s="17"/>
      <c r="H6" s="18"/>
    </row>
    <row r="7" spans="1:18" s="4" customFormat="1" ht="22.5" customHeight="1">
      <c r="A7" s="75"/>
      <c r="B7" s="75"/>
      <c r="C7" s="75"/>
      <c r="D7" s="40"/>
      <c r="E7" s="5"/>
      <c r="F7" s="5"/>
      <c r="G7" s="5"/>
      <c r="H7" s="5"/>
      <c r="I7" s="5"/>
      <c r="J7" s="5"/>
      <c r="M7" s="74"/>
      <c r="N7" s="74"/>
    </row>
    <row r="8" spans="1:18" s="4" customFormat="1" ht="45" customHeight="1">
      <c r="A8" s="68" t="s">
        <v>8</v>
      </c>
      <c r="B8" s="68" t="s">
        <v>153</v>
      </c>
      <c r="C8" s="73" t="s">
        <v>143</v>
      </c>
      <c r="D8" s="60" t="s">
        <v>107</v>
      </c>
      <c r="E8" s="60" t="s">
        <v>108</v>
      </c>
      <c r="F8" s="60"/>
      <c r="G8" s="60" t="s">
        <v>111</v>
      </c>
      <c r="H8" s="60"/>
      <c r="I8" s="60"/>
      <c r="J8" s="60" t="s">
        <v>114</v>
      </c>
      <c r="K8" s="60" t="s">
        <v>115</v>
      </c>
      <c r="L8" s="60" t="s">
        <v>116</v>
      </c>
      <c r="M8" s="64" t="s">
        <v>160</v>
      </c>
      <c r="N8" s="64"/>
    </row>
    <row r="9" spans="1:18" s="4" customFormat="1" ht="40.5" customHeight="1">
      <c r="A9" s="68"/>
      <c r="B9" s="68"/>
      <c r="C9" s="73"/>
      <c r="D9" s="60"/>
      <c r="E9" s="27" t="s">
        <v>109</v>
      </c>
      <c r="F9" s="27" t="s">
        <v>110</v>
      </c>
      <c r="G9" s="41" t="s">
        <v>158</v>
      </c>
      <c r="H9" s="27" t="s">
        <v>112</v>
      </c>
      <c r="I9" s="27" t="s">
        <v>113</v>
      </c>
      <c r="J9" s="60"/>
      <c r="K9" s="60"/>
      <c r="L9" s="60"/>
      <c r="M9" s="39" t="s">
        <v>141</v>
      </c>
      <c r="N9" s="39" t="s">
        <v>142</v>
      </c>
    </row>
    <row r="10" spans="1:18" s="4" customFormat="1" ht="15" customHeight="1">
      <c r="A10" s="38" t="s">
        <v>2</v>
      </c>
      <c r="B10" s="38" t="s">
        <v>3</v>
      </c>
      <c r="C10" s="38" t="s">
        <v>4</v>
      </c>
      <c r="D10" s="37" t="s">
        <v>5</v>
      </c>
      <c r="E10" s="37" t="s">
        <v>117</v>
      </c>
      <c r="F10" s="37" t="s">
        <v>118</v>
      </c>
      <c r="G10" s="37" t="s">
        <v>119</v>
      </c>
      <c r="H10" s="37" t="s">
        <v>120</v>
      </c>
      <c r="I10" s="37" t="s">
        <v>121</v>
      </c>
      <c r="J10" s="37" t="s">
        <v>122</v>
      </c>
      <c r="K10" s="37" t="s">
        <v>123</v>
      </c>
      <c r="L10" s="37" t="s">
        <v>106</v>
      </c>
      <c r="M10" s="38" t="s">
        <v>124</v>
      </c>
      <c r="N10" s="38" t="s">
        <v>125</v>
      </c>
    </row>
    <row r="11" spans="1:18" s="4" customFormat="1" ht="15" customHeight="1">
      <c r="A11" s="38">
        <f>ROW(A1)</f>
        <v>1</v>
      </c>
      <c r="B11" s="38">
        <v>1209</v>
      </c>
      <c r="C11" s="38" t="s">
        <v>162</v>
      </c>
      <c r="D11" s="37" t="s">
        <v>171</v>
      </c>
      <c r="E11" s="56" t="s">
        <v>161</v>
      </c>
      <c r="F11" s="56">
        <v>5053060550</v>
      </c>
      <c r="G11" s="37"/>
      <c r="H11" s="37" t="s">
        <v>172</v>
      </c>
      <c r="I11" s="37"/>
      <c r="J11" s="54">
        <v>44293</v>
      </c>
      <c r="K11" s="37">
        <v>8513</v>
      </c>
      <c r="L11" s="37" t="s">
        <v>175</v>
      </c>
      <c r="M11" s="38">
        <f>$E$6</f>
        <v>2021</v>
      </c>
      <c r="N11" s="38" t="str">
        <f>$F$6</f>
        <v>апрель</v>
      </c>
    </row>
    <row r="12" spans="1:18" s="4" customFormat="1" ht="15" customHeight="1">
      <c r="A12" s="38">
        <v>2</v>
      </c>
      <c r="B12" s="38">
        <v>1209</v>
      </c>
      <c r="C12" s="38" t="s">
        <v>162</v>
      </c>
      <c r="D12" s="37" t="s">
        <v>171</v>
      </c>
      <c r="E12" s="56" t="s">
        <v>161</v>
      </c>
      <c r="F12" s="56">
        <v>5053060551</v>
      </c>
      <c r="G12" s="37"/>
      <c r="H12" s="37" t="s">
        <v>172</v>
      </c>
      <c r="I12" s="37"/>
      <c r="J12" s="54">
        <v>44293</v>
      </c>
      <c r="K12" s="37">
        <v>8513</v>
      </c>
      <c r="L12" s="37" t="s">
        <v>175</v>
      </c>
      <c r="M12" s="38">
        <f>$E$6</f>
        <v>2021</v>
      </c>
      <c r="N12" s="38" t="str">
        <f>$F$6</f>
        <v>апрель</v>
      </c>
    </row>
    <row r="13" spans="1:18" s="4" customFormat="1" ht="15" customHeight="1">
      <c r="A13" s="38">
        <v>3</v>
      </c>
      <c r="B13" s="38">
        <v>1209</v>
      </c>
      <c r="C13" s="38" t="s">
        <v>162</v>
      </c>
      <c r="D13" s="37" t="s">
        <v>171</v>
      </c>
      <c r="E13" s="56" t="s">
        <v>161</v>
      </c>
      <c r="F13" s="56">
        <v>5053060552</v>
      </c>
      <c r="G13" s="37"/>
      <c r="H13" s="37" t="s">
        <v>172</v>
      </c>
      <c r="I13" s="37"/>
      <c r="J13" s="54">
        <v>44293</v>
      </c>
      <c r="K13" s="37">
        <v>8513</v>
      </c>
      <c r="L13" s="37" t="s">
        <v>175</v>
      </c>
      <c r="M13" s="38">
        <f>$E$6</f>
        <v>2021</v>
      </c>
      <c r="N13" s="38" t="str">
        <f>$F$6</f>
        <v>апрель</v>
      </c>
    </row>
    <row r="14" spans="1:18" s="4" customFormat="1" ht="15" customHeight="1">
      <c r="A14" s="38">
        <f>ROW(A4)</f>
        <v>4</v>
      </c>
      <c r="B14" s="38">
        <v>1209</v>
      </c>
      <c r="C14" s="38" t="s">
        <v>162</v>
      </c>
      <c r="D14" s="37" t="s">
        <v>171</v>
      </c>
      <c r="E14" s="56" t="s">
        <v>161</v>
      </c>
      <c r="F14" s="56">
        <v>5053060553</v>
      </c>
      <c r="G14" s="37"/>
      <c r="H14" s="37" t="s">
        <v>172</v>
      </c>
      <c r="I14" s="37"/>
      <c r="J14" s="54">
        <v>44293</v>
      </c>
      <c r="K14" s="37">
        <v>8513</v>
      </c>
      <c r="L14" s="37" t="s">
        <v>175</v>
      </c>
      <c r="M14" s="38">
        <f>$E$6</f>
        <v>2021</v>
      </c>
      <c r="N14" s="38" t="str">
        <f>$F$6</f>
        <v>апрель</v>
      </c>
    </row>
    <row r="15" spans="1:18" s="4" customFormat="1">
      <c r="A15" s="38">
        <f t="shared" ref="A15" si="0">ROW(A5)</f>
        <v>5</v>
      </c>
      <c r="B15" s="38">
        <v>1209</v>
      </c>
      <c r="C15" s="38" t="s">
        <v>162</v>
      </c>
      <c r="D15" s="37" t="s">
        <v>171</v>
      </c>
      <c r="E15" s="56" t="s">
        <v>161</v>
      </c>
      <c r="F15" s="53">
        <v>5053060554</v>
      </c>
      <c r="G15" s="52"/>
      <c r="H15" s="37" t="s">
        <v>172</v>
      </c>
      <c r="I15" s="52"/>
      <c r="J15" s="54">
        <v>44293</v>
      </c>
      <c r="K15" s="37">
        <v>8513</v>
      </c>
      <c r="L15" s="37" t="s">
        <v>175</v>
      </c>
      <c r="M15" s="38">
        <f>$E$6</f>
        <v>2021</v>
      </c>
      <c r="N15" s="38" t="str">
        <f>$F$6</f>
        <v>апрель</v>
      </c>
    </row>
    <row r="16" spans="1:18" s="4" customFormat="1">
      <c r="A16" s="38">
        <v>6</v>
      </c>
      <c r="B16" s="38">
        <v>1209</v>
      </c>
      <c r="C16" s="38" t="s">
        <v>162</v>
      </c>
      <c r="D16" s="37" t="s">
        <v>171</v>
      </c>
      <c r="E16" s="56" t="s">
        <v>161</v>
      </c>
      <c r="F16" s="53">
        <v>5053060555</v>
      </c>
      <c r="G16" s="52"/>
      <c r="H16" s="37" t="s">
        <v>172</v>
      </c>
      <c r="I16" s="52"/>
      <c r="J16" s="54">
        <v>44293</v>
      </c>
      <c r="K16" s="37">
        <v>8513</v>
      </c>
      <c r="L16" s="37" t="s">
        <v>175</v>
      </c>
      <c r="M16" s="38">
        <f t="shared" ref="M16:M25" si="1">$E$6</f>
        <v>2021</v>
      </c>
      <c r="N16" s="38" t="str">
        <f t="shared" ref="N16:N25" si="2">$F$6</f>
        <v>апрель</v>
      </c>
    </row>
    <row r="17" spans="1:14" s="4" customFormat="1">
      <c r="A17" s="38">
        <v>7</v>
      </c>
      <c r="B17" s="38">
        <v>1209</v>
      </c>
      <c r="C17" s="38" t="s">
        <v>162</v>
      </c>
      <c r="D17" s="37" t="s">
        <v>171</v>
      </c>
      <c r="E17" s="56" t="s">
        <v>161</v>
      </c>
      <c r="F17" s="53">
        <v>5053060556</v>
      </c>
      <c r="G17" s="52"/>
      <c r="H17" s="37" t="s">
        <v>172</v>
      </c>
      <c r="I17" s="52"/>
      <c r="J17" s="54">
        <v>44293</v>
      </c>
      <c r="K17" s="37">
        <v>8513</v>
      </c>
      <c r="L17" s="37" t="s">
        <v>175</v>
      </c>
      <c r="M17" s="38">
        <f t="shared" si="1"/>
        <v>2021</v>
      </c>
      <c r="N17" s="38" t="str">
        <f t="shared" si="2"/>
        <v>апрель</v>
      </c>
    </row>
    <row r="18" spans="1:14" s="4" customFormat="1">
      <c r="A18" s="38">
        <v>8</v>
      </c>
      <c r="B18" s="38">
        <v>1209</v>
      </c>
      <c r="C18" s="38" t="s">
        <v>162</v>
      </c>
      <c r="D18" s="37" t="s">
        <v>171</v>
      </c>
      <c r="E18" s="56" t="s">
        <v>161</v>
      </c>
      <c r="F18" s="53">
        <v>5053060557</v>
      </c>
      <c r="G18" s="52"/>
      <c r="H18" s="37" t="s">
        <v>172</v>
      </c>
      <c r="I18" s="52"/>
      <c r="J18" s="54">
        <v>44293</v>
      </c>
      <c r="K18" s="37">
        <v>8513</v>
      </c>
      <c r="L18" s="37" t="s">
        <v>175</v>
      </c>
      <c r="M18" s="38">
        <f t="shared" si="1"/>
        <v>2021</v>
      </c>
      <c r="N18" s="38" t="str">
        <f t="shared" si="2"/>
        <v>апрель</v>
      </c>
    </row>
    <row r="19" spans="1:14" s="4" customFormat="1">
      <c r="A19" s="38">
        <v>9</v>
      </c>
      <c r="B19" s="38">
        <v>1209</v>
      </c>
      <c r="C19" s="38" t="s">
        <v>162</v>
      </c>
      <c r="D19" s="37" t="s">
        <v>171</v>
      </c>
      <c r="E19" s="56" t="s">
        <v>161</v>
      </c>
      <c r="F19" s="53">
        <v>5053060558</v>
      </c>
      <c r="G19" s="52"/>
      <c r="H19" s="37" t="s">
        <v>172</v>
      </c>
      <c r="I19" s="52"/>
      <c r="J19" s="54">
        <v>44293</v>
      </c>
      <c r="K19" s="37">
        <v>8513</v>
      </c>
      <c r="L19" s="37" t="s">
        <v>175</v>
      </c>
      <c r="M19" s="38">
        <f t="shared" si="1"/>
        <v>2021</v>
      </c>
      <c r="N19" s="38" t="str">
        <f t="shared" si="2"/>
        <v>апрель</v>
      </c>
    </row>
    <row r="20" spans="1:14" s="4" customFormat="1">
      <c r="A20" s="38">
        <v>10</v>
      </c>
      <c r="B20" s="38">
        <v>1209</v>
      </c>
      <c r="C20" s="38" t="s">
        <v>162</v>
      </c>
      <c r="D20" s="37" t="s">
        <v>171</v>
      </c>
      <c r="E20" s="56" t="s">
        <v>161</v>
      </c>
      <c r="F20" s="53">
        <v>5053060559</v>
      </c>
      <c r="G20" s="52"/>
      <c r="H20" s="37" t="s">
        <v>172</v>
      </c>
      <c r="I20" s="52"/>
      <c r="J20" s="54">
        <v>44293</v>
      </c>
      <c r="K20" s="37">
        <v>8513</v>
      </c>
      <c r="L20" s="37" t="s">
        <v>175</v>
      </c>
      <c r="M20" s="38">
        <f t="shared" si="1"/>
        <v>2021</v>
      </c>
      <c r="N20" s="38" t="str">
        <f t="shared" si="2"/>
        <v>апрель</v>
      </c>
    </row>
    <row r="21" spans="1:14" s="4" customFormat="1">
      <c r="A21" s="38">
        <v>11</v>
      </c>
      <c r="B21" s="38">
        <v>1209</v>
      </c>
      <c r="C21" s="38" t="s">
        <v>162</v>
      </c>
      <c r="D21" s="37" t="s">
        <v>171</v>
      </c>
      <c r="E21" s="56" t="s">
        <v>161</v>
      </c>
      <c r="F21" s="53">
        <v>5053060560</v>
      </c>
      <c r="G21" s="52"/>
      <c r="H21" s="37" t="s">
        <v>172</v>
      </c>
      <c r="I21" s="52"/>
      <c r="J21" s="54">
        <v>44293</v>
      </c>
      <c r="K21" s="37">
        <v>8513</v>
      </c>
      <c r="L21" s="37" t="s">
        <v>175</v>
      </c>
      <c r="M21" s="38">
        <f t="shared" si="1"/>
        <v>2021</v>
      </c>
      <c r="N21" s="38" t="str">
        <f t="shared" si="2"/>
        <v>апрель</v>
      </c>
    </row>
    <row r="22" spans="1:14" s="4" customFormat="1">
      <c r="A22" s="38">
        <v>12</v>
      </c>
      <c r="B22" s="38">
        <v>1209</v>
      </c>
      <c r="C22" s="38" t="s">
        <v>162</v>
      </c>
      <c r="D22" s="37" t="s">
        <v>173</v>
      </c>
      <c r="E22" s="56" t="s">
        <v>161</v>
      </c>
      <c r="F22" s="53">
        <v>5054496639</v>
      </c>
      <c r="G22" s="52"/>
      <c r="H22" s="37" t="s">
        <v>174</v>
      </c>
      <c r="I22" s="52"/>
      <c r="J22" s="54">
        <v>44223</v>
      </c>
      <c r="K22" s="57">
        <v>2011</v>
      </c>
      <c r="L22" s="52" t="s">
        <v>176</v>
      </c>
      <c r="M22" s="38">
        <f t="shared" si="1"/>
        <v>2021</v>
      </c>
      <c r="N22" s="38" t="str">
        <f t="shared" si="2"/>
        <v>апрель</v>
      </c>
    </row>
    <row r="23" spans="1:14" s="4" customFormat="1">
      <c r="A23" s="38">
        <v>13</v>
      </c>
      <c r="B23" s="38">
        <v>1209</v>
      </c>
      <c r="C23" s="38" t="s">
        <v>162</v>
      </c>
      <c r="D23" s="37" t="s">
        <v>173</v>
      </c>
      <c r="E23" s="56" t="s">
        <v>161</v>
      </c>
      <c r="F23" s="53">
        <v>5054496640</v>
      </c>
      <c r="G23" s="52"/>
      <c r="H23" s="37" t="s">
        <v>174</v>
      </c>
      <c r="I23" s="52"/>
      <c r="J23" s="54">
        <v>44223</v>
      </c>
      <c r="K23" s="57">
        <v>2011</v>
      </c>
      <c r="L23" s="52" t="s">
        <v>176</v>
      </c>
      <c r="M23" s="38">
        <f>$E$6</f>
        <v>2021</v>
      </c>
      <c r="N23" s="38" t="str">
        <f>$F$6</f>
        <v>апрель</v>
      </c>
    </row>
    <row r="24" spans="1:14" s="4" customFormat="1">
      <c r="A24" s="38">
        <v>14</v>
      </c>
      <c r="B24" s="38">
        <v>1209</v>
      </c>
      <c r="C24" s="38" t="s">
        <v>162</v>
      </c>
      <c r="D24" s="37" t="s">
        <v>173</v>
      </c>
      <c r="E24" s="56" t="s">
        <v>161</v>
      </c>
      <c r="F24" s="53">
        <v>5054496740</v>
      </c>
      <c r="G24" s="52"/>
      <c r="H24" s="37" t="s">
        <v>174</v>
      </c>
      <c r="I24" s="52"/>
      <c r="J24" s="54">
        <v>44223</v>
      </c>
      <c r="K24" s="57">
        <v>2011</v>
      </c>
      <c r="L24" s="52" t="s">
        <v>176</v>
      </c>
      <c r="M24" s="38">
        <f>$E$6</f>
        <v>2021</v>
      </c>
      <c r="N24" s="38" t="str">
        <f>$F$6</f>
        <v>апрель</v>
      </c>
    </row>
    <row r="25" spans="1:14" s="4" customFormat="1">
      <c r="A25" s="55"/>
      <c r="B25" s="55"/>
      <c r="C25" s="55"/>
      <c r="D25" s="55"/>
      <c r="E25" s="53"/>
      <c r="F25" s="53"/>
      <c r="G25" s="52"/>
      <c r="H25" s="52"/>
      <c r="I25" s="52"/>
      <c r="J25" s="54"/>
      <c r="K25" s="52"/>
      <c r="L25" s="52"/>
      <c r="M25" s="38">
        <f t="shared" si="1"/>
        <v>2021</v>
      </c>
      <c r="N25" s="38" t="str">
        <f t="shared" si="2"/>
        <v>апрель</v>
      </c>
    </row>
    <row r="26" spans="1:14" s="10" customFormat="1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2"/>
      <c r="N26" s="20"/>
    </row>
    <row r="27" spans="1:14">
      <c r="A27" s="34"/>
      <c r="B27" s="42"/>
      <c r="C27" s="42"/>
      <c r="D27" s="42" t="s">
        <v>164</v>
      </c>
      <c r="E27" s="29"/>
      <c r="F27" s="42"/>
      <c r="G27" s="5"/>
      <c r="H27" s="42"/>
      <c r="I27" s="43" t="s">
        <v>163</v>
      </c>
      <c r="J27" s="28"/>
      <c r="K27" s="10"/>
      <c r="L27" s="10"/>
      <c r="M27" s="31"/>
      <c r="N27" s="32"/>
    </row>
    <row r="28" spans="1:14" ht="14.25">
      <c r="A28" s="30"/>
      <c r="B28" s="72" t="s">
        <v>154</v>
      </c>
      <c r="C28" s="72"/>
      <c r="D28" s="72"/>
      <c r="E28" s="72"/>
      <c r="F28" s="72"/>
      <c r="G28" s="5"/>
      <c r="H28" s="44" t="s">
        <v>155</v>
      </c>
      <c r="I28" s="45"/>
      <c r="J28" s="35"/>
      <c r="K28" s="36"/>
      <c r="L28" s="10"/>
      <c r="M28" s="31"/>
      <c r="N28" s="32"/>
    </row>
    <row r="29" spans="1:14">
      <c r="A29" s="30"/>
      <c r="B29" s="5"/>
      <c r="C29" s="5"/>
      <c r="D29" s="5"/>
      <c r="E29" s="5"/>
      <c r="F29" s="5"/>
      <c r="G29" s="40"/>
      <c r="H29" s="40"/>
      <c r="I29" s="46"/>
      <c r="J29" s="28"/>
      <c r="K29" s="10"/>
      <c r="L29" s="10"/>
      <c r="M29" s="31"/>
      <c r="N29" s="32"/>
    </row>
    <row r="30" spans="1:14">
      <c r="A30" s="30"/>
      <c r="B30" s="5"/>
      <c r="C30" s="47" t="s">
        <v>156</v>
      </c>
      <c r="D30" s="48" t="s">
        <v>165</v>
      </c>
      <c r="E30" s="42"/>
      <c r="F30" s="42"/>
      <c r="G30" s="40"/>
      <c r="H30" s="42"/>
      <c r="I30" s="43" t="s">
        <v>166</v>
      </c>
      <c r="J30" s="28"/>
      <c r="K30" s="10"/>
      <c r="L30" s="10"/>
      <c r="M30" s="31"/>
      <c r="N30" s="32"/>
    </row>
    <row r="31" spans="1:14" ht="14.25">
      <c r="A31" s="30"/>
      <c r="B31" s="5"/>
      <c r="C31" s="5"/>
      <c r="D31" s="72" t="s">
        <v>157</v>
      </c>
      <c r="E31" s="72"/>
      <c r="F31" s="72"/>
      <c r="G31" s="49"/>
      <c r="H31" s="44" t="s">
        <v>155</v>
      </c>
      <c r="I31" s="45"/>
      <c r="J31" s="28"/>
      <c r="K31" s="10"/>
      <c r="L31" s="10"/>
      <c r="M31" s="31"/>
      <c r="N31" s="32"/>
    </row>
    <row r="32" spans="1:14">
      <c r="A32" s="30"/>
      <c r="B32" s="5">
        <v>11</v>
      </c>
      <c r="C32" s="42" t="s">
        <v>170</v>
      </c>
      <c r="D32" s="5" t="s">
        <v>168</v>
      </c>
      <c r="E32" s="5"/>
      <c r="F32" s="5"/>
      <c r="G32" s="5"/>
      <c r="H32" s="5"/>
      <c r="I32" s="46"/>
      <c r="J32" s="28"/>
      <c r="K32" s="10"/>
      <c r="L32" s="10"/>
      <c r="M32" s="31"/>
      <c r="N32" s="32"/>
    </row>
    <row r="33" spans="1:14">
      <c r="A33" s="30"/>
      <c r="B33" s="5"/>
      <c r="C33" s="5"/>
      <c r="D33" s="5"/>
      <c r="E33" s="5"/>
      <c r="F33" s="5"/>
      <c r="G33" s="5"/>
      <c r="H33" s="5"/>
      <c r="I33" s="46"/>
      <c r="J33" s="28"/>
      <c r="K33" s="10"/>
      <c r="L33" s="10"/>
      <c r="M33" s="31"/>
      <c r="N33" s="32"/>
    </row>
    <row r="34" spans="1:14">
      <c r="A34" s="30"/>
      <c r="B34" s="5" t="s">
        <v>159</v>
      </c>
      <c r="C34" s="5"/>
      <c r="D34" s="5"/>
      <c r="E34" s="5"/>
      <c r="F34" s="5"/>
      <c r="G34" s="5"/>
      <c r="H34" s="5"/>
      <c r="I34" s="46"/>
      <c r="J34" s="28"/>
      <c r="K34" s="10"/>
      <c r="L34" s="10"/>
      <c r="M34" s="31"/>
      <c r="N34" s="32"/>
    </row>
    <row r="35" spans="1:14">
      <c r="A35" s="30"/>
      <c r="B35" s="42" t="s">
        <v>167</v>
      </c>
      <c r="C35" s="42"/>
      <c r="D35" s="5"/>
      <c r="E35" s="5"/>
      <c r="F35" s="5"/>
      <c r="G35" s="5"/>
      <c r="H35" s="5"/>
      <c r="I35" s="46"/>
      <c r="J35" s="28"/>
      <c r="K35" s="10"/>
      <c r="L35" s="10"/>
      <c r="M35" s="31"/>
      <c r="N35" s="32"/>
    </row>
    <row r="36" spans="1:14">
      <c r="A36" s="30"/>
      <c r="B36" s="50" t="s">
        <v>169</v>
      </c>
      <c r="C36" s="51"/>
      <c r="D36" s="5"/>
      <c r="E36" s="5"/>
      <c r="F36" s="5"/>
      <c r="G36" s="5"/>
      <c r="H36" s="5"/>
      <c r="I36" s="46"/>
      <c r="J36" s="28"/>
      <c r="K36" s="10"/>
      <c r="L36" s="10"/>
      <c r="M36" s="31"/>
      <c r="N36" s="32"/>
    </row>
  </sheetData>
  <sheetProtection formatCells="0" formatColumns="0" formatRows="0" insertRows="0" deleteRows="0" autoFilter="0" pivotTables="0"/>
  <protectedRanges>
    <protectedRange sqref="E5" name="Диапазон1"/>
  </protectedRanges>
  <mergeCells count="19">
    <mergeCell ref="B28:F28"/>
    <mergeCell ref="D31:F31"/>
    <mergeCell ref="C8:C9"/>
    <mergeCell ref="M7:N7"/>
    <mergeCell ref="A7:C7"/>
    <mergeCell ref="D2:H2"/>
    <mergeCell ref="O3:R3"/>
    <mergeCell ref="E8:F8"/>
    <mergeCell ref="G8:I8"/>
    <mergeCell ref="J8:J9"/>
    <mergeCell ref="K8:K9"/>
    <mergeCell ref="L8:L9"/>
    <mergeCell ref="E5:H5"/>
    <mergeCell ref="M8:N8"/>
    <mergeCell ref="A5:D5"/>
    <mergeCell ref="A8:A9"/>
    <mergeCell ref="A6:D6"/>
    <mergeCell ref="B8:B9"/>
    <mergeCell ref="D8:D9"/>
  </mergeCells>
  <dataValidations count="3">
    <dataValidation type="date" operator="greaterThan" allowBlank="1" showInputMessage="1" showErrorMessage="1" sqref="J11:J25">
      <formula1>43466</formula1>
    </dataValidation>
    <dataValidation type="textLength" operator="equal" allowBlank="1" showInputMessage="1" showErrorMessage="1" sqref="F11:F25">
      <formula1>10</formula1>
    </dataValidation>
    <dataValidation type="textLength" allowBlank="1" showInputMessage="1" showErrorMessage="1" sqref="I11:I25">
      <formula1>10</formula1>
      <formula2>12</formula2>
    </dataValidation>
  </dataValidations>
  <printOptions horizontalCentered="1"/>
  <pageMargins left="0.31496062992125984" right="0.31496062992125984" top="0.31496062992125984" bottom="0.31496062992125984" header="0.31496062992125984" footer="0.31496062992125984"/>
  <pageSetup paperSize="9" scale="49" orientation="landscape" r:id="rId1"/>
  <headerFooter>
    <oddFooter>&amp;R1</oddFooter>
  </headerFooter>
  <legacyDrawing r:id="rId2"/>
  <tableParts count="1">
    <tablePart r:id="rId3"/>
  </tableParts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Справочники!$B$7:$B$11</xm:f>
          </x14:formula1>
          <xm:sqref>E6</xm:sqref>
        </x14:dataValidation>
        <x14:dataValidation type="list" allowBlank="1" showInputMessage="1" showErrorMessage="1">
          <x14:formula1>
            <xm:f>Справочники!$C$7:$C$18</xm:f>
          </x14:formula1>
          <xm:sqref>F6</xm:sqref>
        </x14:dataValidation>
        <x14:dataValidation type="list" allowBlank="1" showInputMessage="1" showErrorMessage="1">
          <x14:formula1>
            <xm:f>Справочники!$B$22:$B$25</xm:f>
          </x14:formula1>
          <xm:sqref>G16</xm:sqref>
        </x14:dataValidation>
        <x14:dataValidation type="list" allowBlank="1" showInputMessage="1" showErrorMessage="1">
          <x14:formula1>
            <xm:f>Справочники!$B$28:$B$30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H88"/>
  <sheetViews>
    <sheetView topLeftCell="A10" workbookViewId="0">
      <selection activeCell="H39" sqref="H39"/>
    </sheetView>
  </sheetViews>
  <sheetFormatPr defaultRowHeight="12.75"/>
  <cols>
    <col min="2" max="2" width="9.28515625" customWidth="1"/>
    <col min="3" max="3" width="22.85546875" style="1" customWidth="1"/>
    <col min="5" max="5" width="4.42578125" customWidth="1"/>
    <col min="6" max="6" width="10.140625" customWidth="1"/>
    <col min="7" max="7" width="28.7109375" customWidth="1"/>
    <col min="8" max="8" width="37.85546875" customWidth="1"/>
  </cols>
  <sheetData>
    <row r="1" spans="2:8" s="1" customFormat="1"/>
    <row r="2" spans="2:8" s="1" customFormat="1"/>
    <row r="3" spans="2:8" s="1" customFormat="1"/>
    <row r="4" spans="2:8" s="1" customFormat="1"/>
    <row r="5" spans="2:8" s="1" customFormat="1">
      <c r="B5" s="1" t="s">
        <v>6</v>
      </c>
      <c r="E5" s="1" t="s">
        <v>7</v>
      </c>
    </row>
    <row r="6" spans="2:8" s="1" customFormat="1">
      <c r="B6" s="1" t="s">
        <v>127</v>
      </c>
      <c r="C6" s="1" t="s">
        <v>128</v>
      </c>
    </row>
    <row r="7" spans="2:8">
      <c r="B7" s="13">
        <v>2019</v>
      </c>
      <c r="C7" s="13" t="s">
        <v>129</v>
      </c>
      <c r="E7" s="2" t="s">
        <v>8</v>
      </c>
      <c r="F7" s="2" t="s">
        <v>9</v>
      </c>
      <c r="G7" s="2" t="s">
        <v>10</v>
      </c>
      <c r="H7" s="2" t="s">
        <v>11</v>
      </c>
    </row>
    <row r="8" spans="2:8">
      <c r="B8" s="12">
        <v>2020</v>
      </c>
      <c r="C8" s="13" t="s">
        <v>130</v>
      </c>
      <c r="E8" s="2">
        <v>1</v>
      </c>
      <c r="F8" s="2">
        <v>2496</v>
      </c>
      <c r="G8" s="2" t="s">
        <v>12</v>
      </c>
      <c r="H8" s="2" t="s">
        <v>13</v>
      </c>
    </row>
    <row r="9" spans="2:8">
      <c r="B9" s="12">
        <v>2021</v>
      </c>
      <c r="C9" s="13" t="s">
        <v>131</v>
      </c>
      <c r="E9" s="2">
        <v>2</v>
      </c>
      <c r="F9" s="2">
        <v>585</v>
      </c>
      <c r="G9" s="2" t="s">
        <v>14</v>
      </c>
      <c r="H9" s="2" t="s">
        <v>15</v>
      </c>
    </row>
    <row r="10" spans="2:8">
      <c r="B10" s="12">
        <v>2022</v>
      </c>
      <c r="C10" s="13" t="s">
        <v>132</v>
      </c>
      <c r="E10" s="2">
        <v>3</v>
      </c>
      <c r="F10" s="2">
        <v>2239</v>
      </c>
      <c r="G10" s="2" t="s">
        <v>16</v>
      </c>
      <c r="H10" s="2" t="s">
        <v>17</v>
      </c>
    </row>
    <row r="11" spans="2:8">
      <c r="B11" s="12">
        <v>2023</v>
      </c>
      <c r="C11" s="13" t="s">
        <v>133</v>
      </c>
      <c r="E11" s="2">
        <v>4</v>
      </c>
      <c r="F11" s="2">
        <v>1858</v>
      </c>
      <c r="G11" s="2" t="s">
        <v>18</v>
      </c>
      <c r="H11" s="2" t="s">
        <v>19</v>
      </c>
    </row>
    <row r="12" spans="2:8">
      <c r="B12" s="12"/>
      <c r="C12" s="13" t="s">
        <v>134</v>
      </c>
      <c r="E12" s="2">
        <v>5</v>
      </c>
      <c r="F12" s="2">
        <v>2243</v>
      </c>
      <c r="G12" s="2" t="s">
        <v>20</v>
      </c>
      <c r="H12" s="2" t="s">
        <v>21</v>
      </c>
    </row>
    <row r="13" spans="2:8">
      <c r="B13" s="2"/>
      <c r="C13" s="13" t="s">
        <v>135</v>
      </c>
      <c r="E13" s="2">
        <v>6</v>
      </c>
      <c r="F13" s="2">
        <v>2619</v>
      </c>
      <c r="G13" s="2" t="s">
        <v>22</v>
      </c>
      <c r="H13" s="2" t="s">
        <v>23</v>
      </c>
    </row>
    <row r="14" spans="2:8" ht="16.5" customHeight="1">
      <c r="B14" s="2"/>
      <c r="C14" s="13" t="s">
        <v>136</v>
      </c>
      <c r="E14" s="2">
        <v>7</v>
      </c>
      <c r="F14" s="2">
        <v>518</v>
      </c>
      <c r="G14" s="2" t="s">
        <v>24</v>
      </c>
      <c r="H14" s="2" t="s">
        <v>25</v>
      </c>
    </row>
    <row r="15" spans="2:8" ht="13.5" customHeight="1">
      <c r="B15" s="2"/>
      <c r="C15" s="13" t="s">
        <v>137</v>
      </c>
      <c r="E15" s="2">
        <v>8</v>
      </c>
      <c r="F15" s="2">
        <v>3064</v>
      </c>
      <c r="G15" s="2" t="s">
        <v>26</v>
      </c>
      <c r="H15" s="2" t="s">
        <v>27</v>
      </c>
    </row>
    <row r="16" spans="2:8">
      <c r="B16" s="2"/>
      <c r="C16" s="13" t="s">
        <v>138</v>
      </c>
      <c r="E16" s="2">
        <v>9</v>
      </c>
      <c r="F16" s="2">
        <v>3245</v>
      </c>
      <c r="G16" s="2" t="s">
        <v>28</v>
      </c>
      <c r="H16" s="2" t="s">
        <v>29</v>
      </c>
    </row>
    <row r="17" spans="2:8">
      <c r="B17" s="2"/>
      <c r="C17" s="13" t="s">
        <v>139</v>
      </c>
      <c r="E17" s="2">
        <v>10</v>
      </c>
      <c r="F17" s="2">
        <v>621</v>
      </c>
      <c r="G17" s="2" t="s">
        <v>30</v>
      </c>
      <c r="H17" s="2" t="s">
        <v>31</v>
      </c>
    </row>
    <row r="18" spans="2:8">
      <c r="B18" s="2"/>
      <c r="C18" s="13" t="s">
        <v>140</v>
      </c>
      <c r="E18" s="2">
        <v>11</v>
      </c>
      <c r="F18" s="2">
        <v>630</v>
      </c>
      <c r="G18" s="2" t="s">
        <v>32</v>
      </c>
      <c r="H18" s="2" t="s">
        <v>33</v>
      </c>
    </row>
    <row r="19" spans="2:8">
      <c r="E19" s="2">
        <v>12</v>
      </c>
      <c r="F19" s="2">
        <v>397</v>
      </c>
      <c r="G19" s="2" t="s">
        <v>34</v>
      </c>
      <c r="H19" s="2" t="s">
        <v>35</v>
      </c>
    </row>
    <row r="20" spans="2:8">
      <c r="E20" s="2">
        <v>13</v>
      </c>
      <c r="F20" s="2">
        <v>2397</v>
      </c>
      <c r="G20" s="2" t="s">
        <v>36</v>
      </c>
      <c r="H20" s="2" t="s">
        <v>37</v>
      </c>
    </row>
    <row r="21" spans="2:8">
      <c r="B21" s="23" t="s">
        <v>148</v>
      </c>
      <c r="E21" s="2">
        <v>14</v>
      </c>
      <c r="F21" s="2">
        <v>2027</v>
      </c>
      <c r="G21" s="2" t="s">
        <v>38</v>
      </c>
      <c r="H21" s="2" t="s">
        <v>39</v>
      </c>
    </row>
    <row r="22" spans="2:8">
      <c r="B22" s="2" t="s">
        <v>144</v>
      </c>
      <c r="E22" s="2">
        <v>15</v>
      </c>
      <c r="F22" s="2">
        <v>3954</v>
      </c>
      <c r="G22" s="2" t="s">
        <v>40</v>
      </c>
      <c r="H22" s="2" t="s">
        <v>41</v>
      </c>
    </row>
    <row r="23" spans="2:8">
      <c r="B23" s="2" t="s">
        <v>145</v>
      </c>
      <c r="E23" s="2">
        <v>16</v>
      </c>
      <c r="F23" s="2">
        <v>1083</v>
      </c>
      <c r="G23" s="2" t="s">
        <v>42</v>
      </c>
      <c r="H23" s="2" t="s">
        <v>43</v>
      </c>
    </row>
    <row r="24" spans="2:8">
      <c r="B24" s="2" t="s">
        <v>147</v>
      </c>
      <c r="E24" s="2">
        <v>17</v>
      </c>
      <c r="F24" s="2">
        <v>928</v>
      </c>
      <c r="G24" s="2" t="s">
        <v>44</v>
      </c>
      <c r="H24" s="2" t="s">
        <v>45</v>
      </c>
    </row>
    <row r="25" spans="2:8">
      <c r="B25" s="2" t="s">
        <v>146</v>
      </c>
      <c r="E25" s="2">
        <v>18</v>
      </c>
      <c r="F25" s="2">
        <v>1675</v>
      </c>
      <c r="G25" s="2" t="s">
        <v>46</v>
      </c>
      <c r="H25" s="2" t="s">
        <v>47</v>
      </c>
    </row>
    <row r="26" spans="2:8">
      <c r="E26" s="2">
        <v>19</v>
      </c>
      <c r="F26" s="2">
        <v>1427</v>
      </c>
      <c r="G26" s="2" t="s">
        <v>48</v>
      </c>
      <c r="H26" s="2" t="s">
        <v>49</v>
      </c>
    </row>
    <row r="27" spans="2:8">
      <c r="B27" s="23" t="s">
        <v>149</v>
      </c>
      <c r="E27" s="2">
        <v>20</v>
      </c>
      <c r="F27" s="2">
        <v>2877</v>
      </c>
      <c r="G27" s="2" t="s">
        <v>50</v>
      </c>
      <c r="H27" s="2" t="s">
        <v>51</v>
      </c>
    </row>
    <row r="28" spans="2:8">
      <c r="B28" s="2" t="s">
        <v>150</v>
      </c>
      <c r="E28" s="2">
        <v>21</v>
      </c>
      <c r="F28" s="2">
        <v>141</v>
      </c>
      <c r="G28" s="2" t="s">
        <v>52</v>
      </c>
      <c r="H28" s="2" t="s">
        <v>53</v>
      </c>
    </row>
    <row r="29" spans="2:8">
      <c r="B29" s="2" t="s">
        <v>151</v>
      </c>
      <c r="E29" s="2">
        <v>22</v>
      </c>
      <c r="F29" s="2">
        <v>2182</v>
      </c>
      <c r="G29" s="2" t="s">
        <v>54</v>
      </c>
      <c r="H29" s="2" t="s">
        <v>55</v>
      </c>
    </row>
    <row r="30" spans="2:8">
      <c r="B30" s="2" t="s">
        <v>152</v>
      </c>
      <c r="E30" s="2">
        <v>23</v>
      </c>
      <c r="F30" s="2">
        <v>3295</v>
      </c>
      <c r="G30" s="2" t="s">
        <v>56</v>
      </c>
      <c r="H30" s="2" t="s">
        <v>57</v>
      </c>
    </row>
    <row r="31" spans="2:8">
      <c r="E31" s="2">
        <v>24</v>
      </c>
      <c r="F31" s="2">
        <v>2346</v>
      </c>
      <c r="G31" s="2" t="s">
        <v>58</v>
      </c>
      <c r="H31" s="2" t="s">
        <v>59</v>
      </c>
    </row>
    <row r="32" spans="2:8">
      <c r="E32" s="2">
        <v>25</v>
      </c>
      <c r="F32" s="2">
        <v>915</v>
      </c>
      <c r="G32" s="2" t="s">
        <v>60</v>
      </c>
      <c r="H32" s="2" t="s">
        <v>61</v>
      </c>
    </row>
    <row r="33" spans="5:8">
      <c r="E33" s="2">
        <v>26</v>
      </c>
      <c r="F33" s="2">
        <v>3268</v>
      </c>
      <c r="G33" s="2" t="s">
        <v>62</v>
      </c>
      <c r="H33" s="2" t="s">
        <v>63</v>
      </c>
    </row>
    <row r="34" spans="5:8">
      <c r="E34" s="2">
        <v>27</v>
      </c>
      <c r="F34" s="2">
        <v>3568</v>
      </c>
      <c r="G34" s="2" t="s">
        <v>64</v>
      </c>
      <c r="H34" s="2" t="s">
        <v>65</v>
      </c>
    </row>
    <row r="35" spans="5:8">
      <c r="E35" s="2">
        <v>28</v>
      </c>
      <c r="F35" s="2">
        <v>3390</v>
      </c>
      <c r="G35" s="2" t="s">
        <v>66</v>
      </c>
      <c r="H35" s="2" t="s">
        <v>67</v>
      </c>
    </row>
    <row r="36" spans="5:8">
      <c r="E36" s="2">
        <v>29</v>
      </c>
      <c r="F36" s="2">
        <v>3438</v>
      </c>
      <c r="G36" s="2" t="s">
        <v>68</v>
      </c>
      <c r="H36" s="2" t="s">
        <v>69</v>
      </c>
    </row>
    <row r="37" spans="5:8">
      <c r="E37" s="2">
        <v>30</v>
      </c>
      <c r="F37" s="2">
        <v>1284</v>
      </c>
      <c r="G37" s="2" t="s">
        <v>70</v>
      </c>
      <c r="H37" s="2" t="s">
        <v>71</v>
      </c>
    </row>
    <row r="38" spans="5:8">
      <c r="E38" s="2">
        <v>31</v>
      </c>
      <c r="F38" s="2">
        <v>1209</v>
      </c>
      <c r="G38" s="2" t="s">
        <v>72</v>
      </c>
      <c r="H38" s="2" t="s">
        <v>162</v>
      </c>
    </row>
    <row r="39" spans="5:8">
      <c r="E39" s="2">
        <v>32</v>
      </c>
      <c r="F39" s="2">
        <v>13</v>
      </c>
      <c r="G39" s="2" t="s">
        <v>73</v>
      </c>
      <c r="H39" s="2" t="s">
        <v>74</v>
      </c>
    </row>
    <row r="40" spans="5:8">
      <c r="E40" s="2">
        <v>33</v>
      </c>
      <c r="F40" s="2">
        <v>1</v>
      </c>
      <c r="G40" s="2" t="s">
        <v>75</v>
      </c>
      <c r="H40" s="2" t="s">
        <v>76</v>
      </c>
    </row>
    <row r="41" spans="5:8">
      <c r="E41" s="2">
        <v>34</v>
      </c>
      <c r="F41" s="2">
        <v>632</v>
      </c>
      <c r="G41" s="2" t="s">
        <v>77</v>
      </c>
      <c r="H41" s="2" t="s">
        <v>78</v>
      </c>
    </row>
    <row r="42" spans="5:8">
      <c r="E42" s="2">
        <v>35</v>
      </c>
      <c r="F42" s="2">
        <v>2353</v>
      </c>
      <c r="G42" s="2" t="s">
        <v>79</v>
      </c>
      <c r="H42" s="2" t="s">
        <v>80</v>
      </c>
    </row>
    <row r="43" spans="5:8">
      <c r="E43" s="2">
        <v>36</v>
      </c>
      <c r="F43" s="2">
        <v>1208</v>
      </c>
      <c r="G43" s="2" t="s">
        <v>81</v>
      </c>
      <c r="H43" s="2" t="s">
        <v>82</v>
      </c>
    </row>
    <row r="44" spans="5:8">
      <c r="E44" s="2">
        <v>37</v>
      </c>
      <c r="F44" s="2">
        <v>1307</v>
      </c>
      <c r="G44" s="2" t="s">
        <v>83</v>
      </c>
      <c r="H44" s="2" t="s">
        <v>84</v>
      </c>
    </row>
    <row r="45" spans="5:8">
      <c r="E45" s="2">
        <v>38</v>
      </c>
      <c r="F45" s="2">
        <v>3300</v>
      </c>
      <c r="G45" s="2" t="s">
        <v>85</v>
      </c>
      <c r="H45" s="2" t="s">
        <v>86</v>
      </c>
    </row>
    <row r="46" spans="5:8">
      <c r="E46" s="2">
        <v>39</v>
      </c>
      <c r="F46" s="2">
        <v>3983</v>
      </c>
      <c r="G46" s="2" t="s">
        <v>87</v>
      </c>
      <c r="H46" s="2" t="s">
        <v>88</v>
      </c>
    </row>
    <row r="47" spans="5:8">
      <c r="E47" s="2">
        <v>40</v>
      </c>
      <c r="F47" s="2">
        <v>3229</v>
      </c>
      <c r="G47" s="2" t="s">
        <v>89</v>
      </c>
      <c r="H47" s="2" t="s">
        <v>90</v>
      </c>
    </row>
    <row r="48" spans="5:8">
      <c r="E48" s="2">
        <v>41</v>
      </c>
      <c r="F48" s="2">
        <v>3127</v>
      </c>
      <c r="G48" s="2" t="s">
        <v>91</v>
      </c>
      <c r="H48" s="2" t="s">
        <v>92</v>
      </c>
    </row>
    <row r="49" spans="5:8">
      <c r="E49" s="2">
        <v>42</v>
      </c>
      <c r="F49" s="2">
        <v>1587</v>
      </c>
      <c r="G49" s="2" t="s">
        <v>93</v>
      </c>
      <c r="H49" s="2" t="s">
        <v>94</v>
      </c>
    </row>
    <row r="50" spans="5:8">
      <c r="E50" s="2">
        <v>43</v>
      </c>
      <c r="F50" s="2">
        <v>191</v>
      </c>
      <c r="G50" s="2" t="s">
        <v>95</v>
      </c>
      <c r="H50" s="2" t="s">
        <v>96</v>
      </c>
    </row>
    <row r="51" spans="5:8">
      <c r="E51" s="2">
        <v>44</v>
      </c>
      <c r="F51" s="2">
        <v>1216</v>
      </c>
      <c r="G51" s="2" t="s">
        <v>97</v>
      </c>
      <c r="H51" s="2" t="s">
        <v>98</v>
      </c>
    </row>
    <row r="52" spans="5:8">
      <c r="E52" s="2">
        <v>45</v>
      </c>
      <c r="F52" s="2">
        <v>1834</v>
      </c>
      <c r="G52" s="2" t="s">
        <v>99</v>
      </c>
      <c r="H52" s="2" t="s">
        <v>100</v>
      </c>
    </row>
    <row r="53" spans="5:8">
      <c r="E53" s="2">
        <v>46</v>
      </c>
      <c r="F53" s="2">
        <v>177</v>
      </c>
      <c r="G53" s="2" t="s">
        <v>101</v>
      </c>
      <c r="H53" s="2" t="s">
        <v>102</v>
      </c>
    </row>
    <row r="54" spans="5:8">
      <c r="E54" s="2">
        <v>47</v>
      </c>
      <c r="F54" s="2">
        <v>3211</v>
      </c>
      <c r="G54" s="2" t="s">
        <v>103</v>
      </c>
      <c r="H54" s="2" t="s">
        <v>104</v>
      </c>
    </row>
    <row r="66" ht="13.5" customHeight="1"/>
    <row r="72" ht="15" customHeight="1"/>
    <row r="80" ht="17.25" customHeight="1"/>
    <row r="88" ht="19.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похищенных БСО</vt:lpstr>
      <vt:lpstr>Справочники</vt:lpstr>
      <vt:lpstr>'Реестр похищенных БСО'!Заголовки_для_печати</vt:lpstr>
      <vt:lpstr>'Реестр похищенных БСО'!Область_печати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Баскаков</dc:creator>
  <cp:lastModifiedBy>kords</cp:lastModifiedBy>
  <cp:lastPrinted>2021-05-11T10:48:04Z</cp:lastPrinted>
  <dcterms:created xsi:type="dcterms:W3CDTF">2013-04-11T13:32:18Z</dcterms:created>
  <dcterms:modified xsi:type="dcterms:W3CDTF">2021-05-11T11:02:58Z</dcterms:modified>
</cp:coreProperties>
</file>